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360" tabRatio="938" activeTab="0"/>
  </bookViews>
  <sheets>
    <sheet name="VerschWenn Listenfeld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Schueler Muster</author>
  </authors>
  <commentList>
    <comment ref="G10" authorId="0">
      <text>
        <r>
          <rPr>
            <b/>
            <sz val="9"/>
            <rFont val="Segoe UI"/>
            <family val="0"/>
          </rPr>
          <t>Listenfeld:
Daten + Datenüberprüfung
Zulassen Liste + Quelle markieren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<sst xmlns="http://schemas.openxmlformats.org/spreadsheetml/2006/main" count="40" uniqueCount="31">
  <si>
    <t>Quiz</t>
  </si>
  <si>
    <t>Diese Antwort ist</t>
  </si>
  <si>
    <t>Bitte wählen</t>
  </si>
  <si>
    <t>Wer war der erste Mensch im Weltall?</t>
  </si>
  <si>
    <t>Juri Gagarin - RUS</t>
  </si>
  <si>
    <t>Neil Armstrong - USA</t>
  </si>
  <si>
    <t>Siegmund Jähn - DTL</t>
  </si>
  <si>
    <t>Walentina Tereschkowa - RUS</t>
  </si>
  <si>
    <t>Hündin Laika (RUS)</t>
  </si>
  <si>
    <t>Kater Mikesch (CR)</t>
  </si>
  <si>
    <t>Schimpanse Judy (USA)</t>
  </si>
  <si>
    <t>Schwein Luise (DTL)</t>
  </si>
  <si>
    <t>Wie heißt das erste Tier, dass im Weltall war?</t>
  </si>
  <si>
    <t>Juri Gagarin (RUS)</t>
  </si>
  <si>
    <t>Siegmund Jähn (DTL)</t>
  </si>
  <si>
    <t>Walentina Tereschkowa (RUS)</t>
  </si>
  <si>
    <t>Wer war die erste Frau im Weltall?</t>
  </si>
  <si>
    <t>Sally Ride (USA)</t>
  </si>
  <si>
    <t>Nicola Baumann (DTL)</t>
  </si>
  <si>
    <t>Gesamtpunktzahl</t>
  </si>
  <si>
    <t>Angela Merkel (DTL)</t>
  </si>
  <si>
    <t>Sally Ride - USA</t>
  </si>
  <si>
    <t>Nicola Baumann - DTL</t>
  </si>
  <si>
    <t>Angela Merkel - DTL</t>
  </si>
  <si>
    <t>Hündin Laika -RUS</t>
  </si>
  <si>
    <t>Kater Mikesch - CR</t>
  </si>
  <si>
    <t>Schimpanse Judy - USA</t>
  </si>
  <si>
    <t>Schwein Luise - DTL</t>
  </si>
  <si>
    <t>Neil Armstrong (USA)</t>
  </si>
  <si>
    <r>
      <t xml:space="preserve">AUFGABE zu verschachtelter WENN-Funktion und LISTENFELD: Gestalte und programmiere ein Quiz (mind. 3 Fragen, max. 1 DIN A4 Seite), welches nur </t>
    </r>
    <r>
      <rPr>
        <b/>
        <sz val="10"/>
        <rFont val="Arial"/>
        <family val="2"/>
      </rPr>
      <t xml:space="preserve">eindeutige Antworten </t>
    </r>
    <r>
      <rPr>
        <sz val="10"/>
        <rFont val="Arial"/>
        <family val="2"/>
      </rPr>
      <t xml:space="preserve">zulässt. Ein </t>
    </r>
    <r>
      <rPr>
        <b/>
        <sz val="10"/>
        <rFont val="Arial"/>
        <family val="2"/>
      </rPr>
      <t>Kommentarfeld</t>
    </r>
    <r>
      <rPr>
        <sz val="10"/>
        <rFont val="Arial"/>
        <family val="2"/>
      </rPr>
      <t xml:space="preserve"> gibt weitere Informationen zu der gestellten Frage. Außerdem sollen </t>
    </r>
    <r>
      <rPr>
        <b/>
        <sz val="10"/>
        <rFont val="Arial"/>
        <family val="2"/>
      </rPr>
      <t xml:space="preserve">Punkte für die Antworten vergeben </t>
    </r>
    <r>
      <rPr>
        <sz val="10"/>
        <rFont val="Arial"/>
        <family val="2"/>
      </rPr>
      <t xml:space="preserve">werden, die am Schluss eine </t>
    </r>
    <r>
      <rPr>
        <b/>
        <sz val="10"/>
        <rFont val="Arial"/>
        <family val="2"/>
      </rPr>
      <t xml:space="preserve">Gesamtpunktzahl </t>
    </r>
    <r>
      <rPr>
        <sz val="10"/>
        <rFont val="Arial"/>
        <family val="2"/>
      </rPr>
      <t xml:space="preserve">ergeben. </t>
    </r>
  </si>
  <si>
    <r>
      <rPr>
        <b/>
        <sz val="10"/>
        <color indexed="60"/>
        <rFont val="Arial"/>
        <family val="2"/>
      </rPr>
      <t>IT-REALSCHULE.de</t>
    </r>
    <r>
      <rPr>
        <sz val="10"/>
        <rFont val="Arial"/>
        <family val="2"/>
      </rPr>
      <t xml:space="preserve"> </t>
    </r>
    <r>
      <rPr>
        <sz val="6"/>
        <rFont val="Arial"/>
        <family val="2"/>
      </rPr>
      <t>011223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</si>
</sst>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Segoe UI"/>
      <family val="0"/>
    </font>
    <font>
      <b/>
      <sz val="9"/>
      <name val="Segoe UI"/>
      <family val="0"/>
    </font>
    <font>
      <i/>
      <sz val="36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4" borderId="0" xfId="0" applyFill="1" applyBorder="1" applyAlignment="1">
      <alignment/>
    </xf>
    <xf numFmtId="0" fontId="2" fillId="14" borderId="0" xfId="0" applyFont="1" applyFill="1" applyBorder="1" applyAlignment="1">
      <alignment horizontal="center"/>
    </xf>
    <xf numFmtId="0" fontId="0" fillId="14" borderId="0" xfId="0" applyFont="1" applyFill="1" applyBorder="1" applyAlignment="1">
      <alignment/>
    </xf>
    <xf numFmtId="0" fontId="2" fillId="14" borderId="0" xfId="0" applyFont="1" applyFill="1" applyBorder="1" applyAlignment="1">
      <alignment/>
    </xf>
    <xf numFmtId="0" fontId="0" fillId="14" borderId="0" xfId="0" applyFill="1" applyBorder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/>
    </xf>
    <xf numFmtId="0" fontId="2" fillId="8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0" fontId="0" fillId="14" borderId="0" xfId="0" applyFill="1" applyAlignment="1">
      <alignment/>
    </xf>
    <xf numFmtId="0" fontId="0" fillId="8" borderId="0" xfId="0" applyFont="1" applyFill="1" applyBorder="1" applyAlignment="1">
      <alignment/>
    </xf>
    <xf numFmtId="0" fontId="0" fillId="8" borderId="0" xfId="0" applyFill="1" applyBorder="1" applyAlignment="1">
      <alignment horizontal="left"/>
    </xf>
    <xf numFmtId="0" fontId="0" fillId="8" borderId="0" xfId="0" applyFill="1" applyBorder="1" applyAlignment="1">
      <alignment horizontal="right"/>
    </xf>
    <xf numFmtId="0" fontId="0" fillId="15" borderId="0" xfId="0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5" borderId="0" xfId="0" applyFill="1" applyBorder="1" applyAlignment="1">
      <alignment horizontal="right"/>
    </xf>
    <xf numFmtId="0" fontId="5" fillId="14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2" fillId="2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0" fillId="21" borderId="12" xfId="0" applyFill="1" applyBorder="1" applyAlignment="1">
      <alignment/>
    </xf>
    <xf numFmtId="0" fontId="10" fillId="21" borderId="13" xfId="0" applyFont="1" applyFill="1" applyBorder="1" applyAlignment="1">
      <alignment horizontal="center"/>
    </xf>
    <xf numFmtId="0" fontId="10" fillId="21" borderId="0" xfId="0" applyFont="1" applyFill="1" applyBorder="1" applyAlignment="1">
      <alignment horizontal="center"/>
    </xf>
    <xf numFmtId="0" fontId="0" fillId="21" borderId="14" xfId="0" applyFill="1" applyBorder="1" applyAlignment="1">
      <alignment/>
    </xf>
    <xf numFmtId="0" fontId="10" fillId="21" borderId="15" xfId="0" applyFont="1" applyFill="1" applyBorder="1" applyAlignment="1">
      <alignment horizontal="center"/>
    </xf>
    <xf numFmtId="0" fontId="10" fillId="21" borderId="16" xfId="0" applyFont="1" applyFill="1" applyBorder="1" applyAlignment="1">
      <alignment horizontal="center"/>
    </xf>
    <xf numFmtId="0" fontId="0" fillId="21" borderId="17" xfId="0" applyFill="1" applyBorder="1" applyAlignment="1">
      <alignment/>
    </xf>
    <xf numFmtId="0" fontId="11" fillId="2" borderId="0" xfId="0" applyFont="1" applyFill="1" applyBorder="1" applyAlignment="1">
      <alignment horizontal="left"/>
    </xf>
    <xf numFmtId="0" fontId="2" fillId="34" borderId="1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0" zoomScaleNormal="70" zoomScalePageLayoutView="55" workbookViewId="0" topLeftCell="A2">
      <selection activeCell="N8" sqref="N8"/>
    </sheetView>
  </sheetViews>
  <sheetFormatPr defaultColWidth="11.421875" defaultRowHeight="12.75"/>
  <cols>
    <col min="1" max="1" width="2.00390625" style="0" customWidth="1"/>
    <col min="2" max="2" width="8.8515625" style="0" customWidth="1"/>
    <col min="3" max="3" width="20.7109375" style="0" customWidth="1"/>
    <col min="4" max="4" width="4.7109375" style="0" customWidth="1"/>
    <col min="5" max="5" width="21.57421875" style="0" customWidth="1"/>
    <col min="6" max="6" width="3.421875" style="0" customWidth="1"/>
    <col min="7" max="7" width="35.140625" style="0" customWidth="1"/>
    <col min="8" max="8" width="7.00390625" style="0" customWidth="1"/>
    <col min="9" max="9" width="1.7109375" style="0" customWidth="1"/>
    <col min="10" max="10" width="26.7109375" style="0" bestFit="1" customWidth="1"/>
  </cols>
  <sheetData>
    <row r="1" spans="1:9" ht="12.75">
      <c r="A1" s="30" t="s">
        <v>29</v>
      </c>
      <c r="B1" s="31"/>
      <c r="C1" s="31"/>
      <c r="D1" s="31"/>
      <c r="E1" s="31"/>
      <c r="F1" s="31"/>
      <c r="G1" s="31"/>
      <c r="H1" s="31"/>
      <c r="I1" s="32"/>
    </row>
    <row r="2" spans="1:9" ht="49.5" customHeight="1">
      <c r="A2" s="31"/>
      <c r="B2" s="31"/>
      <c r="C2" s="31"/>
      <c r="D2" s="31"/>
      <c r="E2" s="31"/>
      <c r="F2" s="31"/>
      <c r="G2" s="31"/>
      <c r="H2" s="31"/>
      <c r="I2" s="32"/>
    </row>
    <row r="3" spans="1:9" ht="13.5" customHeight="1" thickBot="1">
      <c r="A3" s="26"/>
      <c r="B3" s="26"/>
      <c r="C3" s="26"/>
      <c r="D3" s="26"/>
      <c r="E3" s="26"/>
      <c r="F3" s="26"/>
      <c r="G3" s="26"/>
      <c r="H3" s="26"/>
      <c r="I3" s="27"/>
    </row>
    <row r="4" spans="1:9" ht="12.75">
      <c r="A4" s="3"/>
      <c r="B4" s="37" t="s">
        <v>0</v>
      </c>
      <c r="C4" s="38"/>
      <c r="D4" s="38"/>
      <c r="E4" s="38"/>
      <c r="F4" s="38"/>
      <c r="G4" s="38"/>
      <c r="H4" s="39"/>
      <c r="I4" s="7"/>
    </row>
    <row r="5" spans="1:9" ht="12.75">
      <c r="A5" s="3"/>
      <c r="B5" s="40"/>
      <c r="C5" s="41"/>
      <c r="D5" s="41"/>
      <c r="E5" s="41"/>
      <c r="F5" s="41"/>
      <c r="G5" s="41"/>
      <c r="H5" s="42"/>
      <c r="I5" s="7"/>
    </row>
    <row r="6" spans="1:9" ht="13.5" thickBot="1">
      <c r="A6" s="3"/>
      <c r="B6" s="43"/>
      <c r="C6" s="44"/>
      <c r="D6" s="44"/>
      <c r="E6" s="44"/>
      <c r="F6" s="44"/>
      <c r="G6" s="44"/>
      <c r="H6" s="45"/>
      <c r="I6" s="7"/>
    </row>
    <row r="7" spans="1:9" ht="15.75">
      <c r="A7" s="3"/>
      <c r="B7" s="3"/>
      <c r="C7" s="3"/>
      <c r="D7" s="3"/>
      <c r="E7" s="3"/>
      <c r="F7" s="5"/>
      <c r="G7" s="3"/>
      <c r="H7" s="6"/>
      <c r="I7" s="7"/>
    </row>
    <row r="8" spans="1:10" ht="15.75">
      <c r="A8" s="3"/>
      <c r="B8" s="33" t="s">
        <v>3</v>
      </c>
      <c r="C8" s="46"/>
      <c r="D8" s="46"/>
      <c r="E8" s="46"/>
      <c r="F8" s="14"/>
      <c r="G8" s="15"/>
      <c r="H8" s="15"/>
      <c r="I8" s="7"/>
      <c r="J8" s="4" t="s">
        <v>2</v>
      </c>
    </row>
    <row r="9" spans="1:10" ht="16.5" thickBot="1">
      <c r="A9" s="3"/>
      <c r="B9" s="34" t="s">
        <v>4</v>
      </c>
      <c r="C9" s="35"/>
      <c r="D9" s="34" t="s">
        <v>6</v>
      </c>
      <c r="E9" s="35"/>
      <c r="F9" s="11"/>
      <c r="G9" s="16"/>
      <c r="H9" s="12"/>
      <c r="I9" s="7"/>
      <c r="J9" s="4" t="s">
        <v>13</v>
      </c>
    </row>
    <row r="10" spans="1:10" ht="16.5" thickBot="1">
      <c r="A10" s="3"/>
      <c r="B10" s="34" t="s">
        <v>5</v>
      </c>
      <c r="C10" s="35"/>
      <c r="D10" s="34" t="s">
        <v>7</v>
      </c>
      <c r="E10" s="35"/>
      <c r="F10" s="21"/>
      <c r="G10" s="47" t="s">
        <v>2</v>
      </c>
      <c r="H10" s="12"/>
      <c r="I10" s="7"/>
      <c r="J10" s="4" t="s">
        <v>28</v>
      </c>
    </row>
    <row r="11" spans="1:10" ht="15.75">
      <c r="A11" s="3"/>
      <c r="B11" s="28" t="s">
        <v>1</v>
      </c>
      <c r="C11" s="28"/>
      <c r="D11" s="28"/>
      <c r="E11" s="25" t="str">
        <f>IF(G10="Bitte wählen","noch UNBEKANNT",IF(G10="Juri Gagarin (RUS)","RICHTIG","FALSCH"))</f>
        <v>noch UNBEKANNT</v>
      </c>
      <c r="F11" s="11"/>
      <c r="G11" s="16"/>
      <c r="H11" s="12">
        <f>IF(E11="Richtig",40,0)</f>
        <v>0</v>
      </c>
      <c r="I11" s="7"/>
      <c r="J11" s="4" t="s">
        <v>14</v>
      </c>
    </row>
    <row r="12" spans="1:10" ht="15.75">
      <c r="A12" s="3"/>
      <c r="B12" s="22">
        <f>IF(G10="Bitte wählen","","Juri Gagarin umrundete 1961 in ca. 108 Min. als erster Mensch die Erde.")</f>
      </c>
      <c r="C12" s="17"/>
      <c r="D12" s="18"/>
      <c r="E12" s="18"/>
      <c r="F12" s="19"/>
      <c r="G12" s="20"/>
      <c r="H12" s="20"/>
      <c r="I12" s="7"/>
      <c r="J12" s="4" t="s">
        <v>15</v>
      </c>
    </row>
    <row r="13" spans="1:9" ht="15.75">
      <c r="A13" s="3"/>
      <c r="B13" s="3"/>
      <c r="C13" s="3"/>
      <c r="D13" s="3"/>
      <c r="E13" s="3"/>
      <c r="F13" s="5"/>
      <c r="G13" s="6"/>
      <c r="H13" s="6"/>
      <c r="I13" s="7"/>
    </row>
    <row r="14" spans="1:10" ht="15.75">
      <c r="A14" s="3"/>
      <c r="B14" s="33" t="s">
        <v>12</v>
      </c>
      <c r="C14" s="36"/>
      <c r="D14" s="36"/>
      <c r="E14" s="36"/>
      <c r="F14" s="14"/>
      <c r="G14" s="15"/>
      <c r="H14" s="15"/>
      <c r="I14" s="7"/>
      <c r="J14" s="4" t="s">
        <v>2</v>
      </c>
    </row>
    <row r="15" spans="1:10" ht="16.5" thickBot="1">
      <c r="A15" s="3"/>
      <c r="B15" s="34" t="s">
        <v>24</v>
      </c>
      <c r="C15" s="35"/>
      <c r="D15" s="34" t="s">
        <v>26</v>
      </c>
      <c r="E15" s="35"/>
      <c r="F15" s="11"/>
      <c r="G15" s="16"/>
      <c r="H15" s="12"/>
      <c r="I15" s="7"/>
      <c r="J15" s="4" t="s">
        <v>8</v>
      </c>
    </row>
    <row r="16" spans="1:10" ht="16.5" thickBot="1">
      <c r="A16" s="3"/>
      <c r="B16" s="34" t="s">
        <v>25</v>
      </c>
      <c r="C16" s="35"/>
      <c r="D16" s="34" t="s">
        <v>27</v>
      </c>
      <c r="E16" s="35"/>
      <c r="F16" s="21"/>
      <c r="G16" s="47" t="s">
        <v>2</v>
      </c>
      <c r="H16" s="12"/>
      <c r="I16" s="7"/>
      <c r="J16" s="4" t="s">
        <v>9</v>
      </c>
    </row>
    <row r="17" spans="1:10" ht="15.75">
      <c r="A17" s="3"/>
      <c r="B17" s="28" t="s">
        <v>1</v>
      </c>
      <c r="C17" s="28"/>
      <c r="D17" s="28"/>
      <c r="E17" s="25" t="str">
        <f>IF(G16="Bitte wählen","noch UNBEKANNT",IF(G16="Hündin Laika (RUS)","RICHTIG","FALSCH"))</f>
        <v>noch UNBEKANNT</v>
      </c>
      <c r="F17" s="11"/>
      <c r="G17" s="16"/>
      <c r="H17" s="12">
        <f>IF(E17="Richtig",50,0)</f>
        <v>0</v>
      </c>
      <c r="I17" s="7"/>
      <c r="J17" s="4" t="s">
        <v>10</v>
      </c>
    </row>
    <row r="18" spans="1:10" ht="15.75">
      <c r="A18" s="3"/>
      <c r="B18" s="18">
        <f>IF(G16="Bitte wählen","","Laika wurde 1957 als erstes Tier geplant ins Weltall geschickt.")</f>
      </c>
      <c r="C18" s="18"/>
      <c r="D18" s="18"/>
      <c r="E18" s="18"/>
      <c r="F18" s="19"/>
      <c r="G18" s="20"/>
      <c r="H18" s="20"/>
      <c r="I18" s="7"/>
      <c r="J18" s="4" t="s">
        <v>11</v>
      </c>
    </row>
    <row r="19" spans="1:9" ht="15.75">
      <c r="A19" s="3"/>
      <c r="B19" s="3"/>
      <c r="C19" s="3"/>
      <c r="D19" s="3"/>
      <c r="E19" s="3"/>
      <c r="F19" s="5"/>
      <c r="G19" s="6"/>
      <c r="H19" s="6"/>
      <c r="I19" s="7"/>
    </row>
    <row r="20" spans="1:10" ht="15.75">
      <c r="A20" s="3"/>
      <c r="B20" s="33" t="s">
        <v>16</v>
      </c>
      <c r="C20" s="33"/>
      <c r="D20" s="33"/>
      <c r="E20" s="33"/>
      <c r="F20" s="14"/>
      <c r="G20" s="15"/>
      <c r="H20" s="15"/>
      <c r="I20" s="7"/>
      <c r="J20" s="4" t="s">
        <v>2</v>
      </c>
    </row>
    <row r="21" spans="1:10" ht="16.5" thickBot="1">
      <c r="A21" s="3"/>
      <c r="B21" s="34" t="s">
        <v>7</v>
      </c>
      <c r="C21" s="35"/>
      <c r="D21" s="34" t="s">
        <v>22</v>
      </c>
      <c r="E21" s="35"/>
      <c r="F21" s="11"/>
      <c r="G21" s="16"/>
      <c r="H21" s="12"/>
      <c r="I21" s="7"/>
      <c r="J21" s="4" t="s">
        <v>15</v>
      </c>
    </row>
    <row r="22" spans="1:10" ht="16.5" thickBot="1">
      <c r="A22" s="3"/>
      <c r="B22" s="34" t="s">
        <v>21</v>
      </c>
      <c r="C22" s="35"/>
      <c r="D22" s="34" t="s">
        <v>23</v>
      </c>
      <c r="E22" s="35"/>
      <c r="F22" s="9"/>
      <c r="G22" s="47" t="s">
        <v>2</v>
      </c>
      <c r="H22" s="12"/>
      <c r="I22" s="7"/>
      <c r="J22" s="4" t="s">
        <v>17</v>
      </c>
    </row>
    <row r="23" spans="1:10" ht="12.75">
      <c r="A23" s="3"/>
      <c r="B23" s="28" t="s">
        <v>1</v>
      </c>
      <c r="C23" s="28"/>
      <c r="D23" s="28"/>
      <c r="E23" s="25" t="str">
        <f>IF(G22="Bitte wählen","noch UNBEKANNT",IF(G22="Walentina Tereschkowa (RUS)","RICHTIG","FALSCH"))</f>
        <v>noch UNBEKANNT</v>
      </c>
      <c r="F23" s="8"/>
      <c r="G23" s="16"/>
      <c r="H23" s="12">
        <f>IF(E23="Richtig",60,0)</f>
        <v>0</v>
      </c>
      <c r="I23" s="7"/>
      <c r="J23" s="4" t="s">
        <v>18</v>
      </c>
    </row>
    <row r="24" spans="1:10" ht="12.75">
      <c r="A24" s="3"/>
      <c r="B24" s="23">
        <f>IF(G22="Bitte wählen","","Walentina Tereschkowa flog 1963 als erste Frau in den Weltall. Sally Ride war 1983 die erste Amerikanerin im Weltall.")</f>
      </c>
      <c r="C24" s="24"/>
      <c r="D24" s="20"/>
      <c r="E24" s="20"/>
      <c r="F24" s="18"/>
      <c r="G24" s="20"/>
      <c r="H24" s="20"/>
      <c r="I24" s="7"/>
      <c r="J24" s="4" t="s">
        <v>20</v>
      </c>
    </row>
    <row r="25" spans="1:9" ht="12.75">
      <c r="A25" s="3"/>
      <c r="B25" s="3"/>
      <c r="C25" s="3"/>
      <c r="D25" s="3"/>
      <c r="E25" s="3"/>
      <c r="F25" s="1"/>
      <c r="G25" s="1"/>
      <c r="H25" s="3"/>
      <c r="I25" s="7"/>
    </row>
    <row r="26" spans="1:9" ht="18">
      <c r="A26" s="3"/>
      <c r="B26" s="10" t="s">
        <v>30</v>
      </c>
      <c r="C26" s="8"/>
      <c r="D26" s="8"/>
      <c r="E26" s="8"/>
      <c r="F26" s="29" t="s">
        <v>19</v>
      </c>
      <c r="G26" s="29"/>
      <c r="H26" s="13">
        <f>SUM(H7:H25)</f>
        <v>0</v>
      </c>
      <c r="I26" s="7"/>
    </row>
    <row r="27" spans="1:8" ht="12.75">
      <c r="A27" s="3"/>
      <c r="B27" s="2"/>
      <c r="C27" s="2"/>
      <c r="D27" s="2"/>
      <c r="E27" s="2"/>
      <c r="F27" s="3"/>
      <c r="G27" s="3"/>
      <c r="H27" s="3"/>
    </row>
    <row r="28" spans="1:8" ht="12.75">
      <c r="A28" s="2"/>
      <c r="B28" s="2"/>
      <c r="C28" s="2"/>
      <c r="D28" s="2"/>
      <c r="E28" s="2"/>
      <c r="F28" s="3"/>
      <c r="G28" s="3"/>
      <c r="H28" s="3"/>
    </row>
  </sheetData>
  <sheetProtection/>
  <mergeCells count="21">
    <mergeCell ref="D16:E16"/>
    <mergeCell ref="B11:D11"/>
    <mergeCell ref="B14:E14"/>
    <mergeCell ref="B15:C15"/>
    <mergeCell ref="D15:E15"/>
    <mergeCell ref="B4:H6"/>
    <mergeCell ref="B8:E8"/>
    <mergeCell ref="B9:C9"/>
    <mergeCell ref="D9:E9"/>
    <mergeCell ref="B10:C10"/>
    <mergeCell ref="D10:E10"/>
    <mergeCell ref="B23:D23"/>
    <mergeCell ref="F26:G26"/>
    <mergeCell ref="A1:I2"/>
    <mergeCell ref="B20:E20"/>
    <mergeCell ref="B21:C21"/>
    <mergeCell ref="D21:E21"/>
    <mergeCell ref="B22:C22"/>
    <mergeCell ref="D22:E22"/>
    <mergeCell ref="B16:C16"/>
    <mergeCell ref="B17:D17"/>
  </mergeCells>
  <dataValidations count="3">
    <dataValidation type="list" allowBlank="1" showInputMessage="1" showErrorMessage="1" sqref="G10">
      <formula1>$J$8:$J$12</formula1>
    </dataValidation>
    <dataValidation type="list" allowBlank="1" showInputMessage="1" showErrorMessage="1" sqref="G16">
      <formula1>$J$14:$J$18</formula1>
    </dataValidation>
    <dataValidation type="list" allowBlank="1" showInputMessage="1" showErrorMessage="1" sqref="G22">
      <formula1>$J$20:$J$24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Peter May</cp:lastModifiedBy>
  <cp:lastPrinted>2018-07-24T13:02:56Z</cp:lastPrinted>
  <dcterms:created xsi:type="dcterms:W3CDTF">2005-05-06T14:33:24Z</dcterms:created>
  <dcterms:modified xsi:type="dcterms:W3CDTF">2023-12-01T07:23:35Z</dcterms:modified>
  <cp:category/>
  <cp:version/>
  <cp:contentType/>
  <cp:contentStatus/>
</cp:coreProperties>
</file>